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boha\Documents\Pat Backup 12-13-19\Documents\election\"/>
    </mc:Choice>
  </mc:AlternateContent>
  <xr:revisionPtr revIDLastSave="0" documentId="13_ncr:1_{3036E355-0351-4484-91DB-A6035A74DE76}" xr6:coauthVersionLast="47" xr6:coauthVersionMax="47" xr10:uidLastSave="{00000000-0000-0000-0000-000000000000}"/>
  <bookViews>
    <workbookView xWindow="-120" yWindow="-120" windowWidth="20730" windowHeight="11160" xr2:uid="{E1E39C11-2074-455A-B9EA-3A1E63B6D414}"/>
  </bookViews>
  <sheets>
    <sheet name="Payroll Tax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" i="1" l="1"/>
  <c r="D4" i="1"/>
  <c r="F8" i="1"/>
  <c r="C8" i="1"/>
  <c r="J13" i="1"/>
  <c r="I13" i="1"/>
  <c r="E13" i="1"/>
  <c r="D13" i="1"/>
  <c r="J12" i="1"/>
  <c r="I12" i="1"/>
  <c r="E12" i="1"/>
  <c r="D12" i="1"/>
  <c r="J11" i="1"/>
  <c r="I11" i="1"/>
  <c r="E11" i="1"/>
  <c r="D11" i="1"/>
  <c r="J10" i="1"/>
  <c r="I10" i="1"/>
  <c r="E10" i="1"/>
  <c r="E14" i="1" s="1"/>
  <c r="D10" i="1"/>
  <c r="J7" i="1"/>
  <c r="I7" i="1"/>
  <c r="E7" i="1"/>
  <c r="D7" i="1"/>
  <c r="J6" i="1"/>
  <c r="I6" i="1"/>
  <c r="E6" i="1"/>
  <c r="D6" i="1"/>
  <c r="J5" i="1"/>
  <c r="I5" i="1"/>
  <c r="L5" i="1" s="1"/>
  <c r="E5" i="1"/>
  <c r="D5" i="1"/>
  <c r="J4" i="1"/>
  <c r="I4" i="1"/>
  <c r="E4" i="1"/>
  <c r="E8" i="1" s="1"/>
  <c r="K5" i="1" l="1"/>
  <c r="G7" i="1"/>
  <c r="G11" i="1"/>
  <c r="G13" i="1"/>
  <c r="L13" i="1"/>
  <c r="D8" i="1"/>
  <c r="K8" i="1" s="1"/>
  <c r="G6" i="1"/>
  <c r="G10" i="1"/>
  <c r="G12" i="1"/>
  <c r="L4" i="1"/>
  <c r="L6" i="1"/>
  <c r="L10" i="1"/>
  <c r="L12" i="1"/>
  <c r="D14" i="1"/>
  <c r="K14" i="1" s="1"/>
  <c r="M5" i="1"/>
  <c r="K4" i="1"/>
  <c r="M4" i="1" s="1"/>
  <c r="K6" i="1"/>
  <c r="K10" i="1"/>
  <c r="K12" i="1"/>
  <c r="M12" i="1" s="1"/>
  <c r="G4" i="1"/>
  <c r="G8" i="1" s="1"/>
  <c r="G5" i="1"/>
  <c r="K7" i="1"/>
  <c r="K13" i="1"/>
  <c r="M13" i="1" s="1"/>
  <c r="K11" i="1"/>
  <c r="L7" i="1"/>
  <c r="L11" i="1"/>
  <c r="M6" i="1"/>
  <c r="M10" i="1" l="1"/>
  <c r="G14" i="1"/>
  <c r="M7" i="1"/>
  <c r="M11" i="1"/>
</calcChain>
</file>

<file path=xl/sharedStrings.xml><?xml version="1.0" encoding="utf-8"?>
<sst xmlns="http://schemas.openxmlformats.org/spreadsheetml/2006/main" count="42" uniqueCount="24">
  <si>
    <t>Calculating payroll taxes</t>
  </si>
  <si>
    <t>Name</t>
  </si>
  <si>
    <t>Salary</t>
  </si>
  <si>
    <t>Social Security</t>
  </si>
  <si>
    <t>Medicare</t>
  </si>
  <si>
    <t>Net Pay</t>
  </si>
  <si>
    <t>Jane Doe</t>
  </si>
  <si>
    <t>Company SS</t>
  </si>
  <si>
    <t>Company Mcare</t>
  </si>
  <si>
    <t>Tax Total Individual</t>
  </si>
  <si>
    <t>Tax Total Company</t>
  </si>
  <si>
    <t xml:space="preserve"> Total SS and Mcare</t>
  </si>
  <si>
    <t>Quarter</t>
  </si>
  <si>
    <t>Q1</t>
  </si>
  <si>
    <t>Q2</t>
  </si>
  <si>
    <t>Q3</t>
  </si>
  <si>
    <t>Q4</t>
  </si>
  <si>
    <t>Joe Doe</t>
  </si>
  <si>
    <t>Comment</t>
  </si>
  <si>
    <t>File Form 941 and 941V</t>
  </si>
  <si>
    <t>File Year End W2 to IRS and Employee</t>
  </si>
  <si>
    <t>Witholding (Based on Employee W4)</t>
  </si>
  <si>
    <t>Based on 6.2% for Social Security</t>
  </si>
  <si>
    <t>Based on 1.45% for Medicare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</si>
</sst>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3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BBC3-FA11-4D3C-B39E-7FADC75E7146}">
  <dimension ref="A1:O14"/>
  <sheetViews>
    <sheetView tabSelected="1" workbookViewId="0">
      <selection activeCell="M1" sqref="M1"/>
    </sheetView>
  </sheetViews>
  <sheetFormatPr defaultRowHeight="15" x14ac:dyDescent="0.25"/>
  <cols>
    <col min="1" max="2" width="16.5703125" customWidth="1"/>
    <col min="3" max="3" width="13.140625" customWidth="1"/>
    <col min="4" max="4" width="16.28515625" customWidth="1"/>
    <col min="5" max="5" width="15.140625" customWidth="1"/>
    <col min="6" max="6" width="35.85546875" customWidth="1"/>
    <col min="7" max="7" width="13.5703125" customWidth="1"/>
    <col min="9" max="9" width="13.5703125" customWidth="1"/>
    <col min="10" max="10" width="16.5703125" customWidth="1"/>
    <col min="11" max="11" width="20.7109375" customWidth="1"/>
    <col min="12" max="12" width="18.42578125" customWidth="1"/>
    <col min="13" max="13" width="18.5703125" customWidth="1"/>
    <col min="15" max="15" width="34" customWidth="1"/>
  </cols>
  <sheetData>
    <row r="1" spans="1:15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t="s">
        <v>22</v>
      </c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t="s">
        <v>23</v>
      </c>
    </row>
    <row r="3" spans="1:15" x14ac:dyDescent="0.25">
      <c r="A3" s="2" t="s">
        <v>1</v>
      </c>
      <c r="B3" s="2" t="s">
        <v>12</v>
      </c>
      <c r="C3" s="2" t="s">
        <v>2</v>
      </c>
      <c r="D3" s="2" t="s">
        <v>3</v>
      </c>
      <c r="E3" s="2" t="s">
        <v>4</v>
      </c>
      <c r="F3" s="2" t="s">
        <v>21</v>
      </c>
      <c r="G3" s="2" t="s">
        <v>5</v>
      </c>
      <c r="H3" s="2"/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O3" s="2" t="s">
        <v>18</v>
      </c>
    </row>
    <row r="4" spans="1:15" x14ac:dyDescent="0.25">
      <c r="A4" t="s">
        <v>6</v>
      </c>
      <c r="B4" t="s">
        <v>13</v>
      </c>
      <c r="C4" s="1">
        <v>10000</v>
      </c>
      <c r="D4">
        <f>C4*0.062</f>
        <v>620</v>
      </c>
      <c r="E4">
        <f>C4 * 0.0145</f>
        <v>145</v>
      </c>
      <c r="F4">
        <v>0</v>
      </c>
      <c r="G4" s="1">
        <f xml:space="preserve"> C4 - (D4 + E4 + F4)</f>
        <v>9235</v>
      </c>
      <c r="I4">
        <f>C4 * 0.062</f>
        <v>620</v>
      </c>
      <c r="J4">
        <f>C4 * 0.0145</f>
        <v>145</v>
      </c>
      <c r="K4" s="1">
        <f>E4+D4</f>
        <v>765</v>
      </c>
      <c r="L4">
        <f>I4 + J4</f>
        <v>765</v>
      </c>
      <c r="M4" s="1">
        <f>SUM(K4:L4)</f>
        <v>1530</v>
      </c>
      <c r="O4" t="s">
        <v>19</v>
      </c>
    </row>
    <row r="5" spans="1:15" x14ac:dyDescent="0.25">
      <c r="A5" t="s">
        <v>6</v>
      </c>
      <c r="B5" t="s">
        <v>14</v>
      </c>
      <c r="C5" s="1">
        <v>10000</v>
      </c>
      <c r="D5">
        <f>C5*0.062</f>
        <v>620</v>
      </c>
      <c r="E5">
        <f>C5 * 0.0145</f>
        <v>145</v>
      </c>
      <c r="F5">
        <v>0</v>
      </c>
      <c r="G5" s="1">
        <f xml:space="preserve"> C5 - (D5 + E5 + F5)</f>
        <v>9235</v>
      </c>
      <c r="I5">
        <f>C5 * 0.062</f>
        <v>620</v>
      </c>
      <c r="J5">
        <f>C5 * 0.0145</f>
        <v>145</v>
      </c>
      <c r="K5" s="1">
        <f>E5+D5</f>
        <v>765</v>
      </c>
      <c r="L5">
        <f>I5 + J5</f>
        <v>765</v>
      </c>
      <c r="M5" s="1">
        <f>SUM(K5:L5)</f>
        <v>1530</v>
      </c>
      <c r="O5" t="s">
        <v>19</v>
      </c>
    </row>
    <row r="6" spans="1:15" x14ac:dyDescent="0.25">
      <c r="A6" t="s">
        <v>6</v>
      </c>
      <c r="B6" s="2" t="s">
        <v>15</v>
      </c>
      <c r="C6" s="1">
        <v>10000</v>
      </c>
      <c r="D6">
        <f>C6*0.062</f>
        <v>620</v>
      </c>
      <c r="E6">
        <f>C6 * 0.0145</f>
        <v>145</v>
      </c>
      <c r="F6">
        <v>0</v>
      </c>
      <c r="G6" s="1">
        <f xml:space="preserve"> C6 - (D6 + E6 + F6)</f>
        <v>9235</v>
      </c>
      <c r="I6">
        <f>C6 * 0.062</f>
        <v>620</v>
      </c>
      <c r="J6">
        <f>C6 * 0.0145</f>
        <v>145</v>
      </c>
      <c r="K6" s="1">
        <f>E6+D6</f>
        <v>765</v>
      </c>
      <c r="L6">
        <f>I6 + J6</f>
        <v>765</v>
      </c>
      <c r="M6" s="1">
        <f>SUM(K6:L6)</f>
        <v>1530</v>
      </c>
      <c r="O6" t="s">
        <v>19</v>
      </c>
    </row>
    <row r="7" spans="1:15" x14ac:dyDescent="0.25">
      <c r="A7" t="s">
        <v>6</v>
      </c>
      <c r="B7" s="2" t="s">
        <v>16</v>
      </c>
      <c r="C7" s="1">
        <v>10000</v>
      </c>
      <c r="D7">
        <f>C7*0.062</f>
        <v>620</v>
      </c>
      <c r="E7">
        <f>C7 * 0.0145</f>
        <v>145</v>
      </c>
      <c r="F7">
        <v>0</v>
      </c>
      <c r="G7" s="1">
        <f xml:space="preserve"> C7 - (D7 + E7 + F7)</f>
        <v>9235</v>
      </c>
      <c r="I7">
        <f>C7 * 0.062</f>
        <v>620</v>
      </c>
      <c r="J7">
        <f>C7 * 0.0145</f>
        <v>145</v>
      </c>
      <c r="K7" s="1">
        <f>E7+D7</f>
        <v>765</v>
      </c>
      <c r="L7">
        <f>I7 + J7</f>
        <v>765</v>
      </c>
      <c r="M7" s="1">
        <f>SUM(K7:L7)</f>
        <v>1530</v>
      </c>
      <c r="O7" t="s">
        <v>19</v>
      </c>
    </row>
    <row r="8" spans="1:15" x14ac:dyDescent="0.25">
      <c r="B8" s="2"/>
      <c r="C8" s="1">
        <f>SUM(C4:C7)</f>
        <v>40000</v>
      </c>
      <c r="D8">
        <f>SUM(D4:D7)</f>
        <v>2480</v>
      </c>
      <c r="E8">
        <f>SUM(E4:E7)</f>
        <v>580</v>
      </c>
      <c r="F8">
        <f>SUM(F4:F7)</f>
        <v>0</v>
      </c>
      <c r="G8" s="1">
        <f>SUM(G4:G7)</f>
        <v>36940</v>
      </c>
      <c r="K8" s="1">
        <f>E8+D8</f>
        <v>3060</v>
      </c>
      <c r="M8" s="1"/>
      <c r="O8" t="s">
        <v>20</v>
      </c>
    </row>
    <row r="9" spans="1:15" x14ac:dyDescent="0.25">
      <c r="B9" s="2"/>
      <c r="C9" s="1"/>
      <c r="G9" s="1"/>
      <c r="K9" s="1"/>
      <c r="M9" s="1"/>
    </row>
    <row r="10" spans="1:15" x14ac:dyDescent="0.25">
      <c r="A10" t="s">
        <v>17</v>
      </c>
      <c r="B10" t="s">
        <v>13</v>
      </c>
      <c r="C10" s="1">
        <v>10000</v>
      </c>
      <c r="D10">
        <f>C10*0.062</f>
        <v>620</v>
      </c>
      <c r="E10">
        <f>C10 * 0.0145</f>
        <v>145</v>
      </c>
      <c r="F10">
        <v>0</v>
      </c>
      <c r="G10" s="1">
        <f xml:space="preserve"> C10 - (D10 + E10 + F10)</f>
        <v>9235</v>
      </c>
      <c r="I10">
        <f>C10 * 0.062</f>
        <v>620</v>
      </c>
      <c r="J10">
        <f>C10 * 0.0145</f>
        <v>145</v>
      </c>
      <c r="K10" s="1">
        <f>E10+D10</f>
        <v>765</v>
      </c>
      <c r="L10">
        <f>I10 + J10</f>
        <v>765</v>
      </c>
      <c r="M10" s="1">
        <f>SUM(K10:L10)</f>
        <v>1530</v>
      </c>
      <c r="O10" t="s">
        <v>19</v>
      </c>
    </row>
    <row r="11" spans="1:15" x14ac:dyDescent="0.25">
      <c r="A11" t="s">
        <v>17</v>
      </c>
      <c r="B11" t="s">
        <v>14</v>
      </c>
      <c r="C11" s="1">
        <v>10000</v>
      </c>
      <c r="D11">
        <f>C11*0.062</f>
        <v>620</v>
      </c>
      <c r="E11">
        <f>C11 * 0.0145</f>
        <v>145</v>
      </c>
      <c r="F11">
        <v>0</v>
      </c>
      <c r="G11" s="1">
        <f xml:space="preserve"> C11 - (D11 + E11 + F11)</f>
        <v>9235</v>
      </c>
      <c r="I11">
        <f>C11 * 0.062</f>
        <v>620</v>
      </c>
      <c r="J11">
        <f>C11 * 0.0145</f>
        <v>145</v>
      </c>
      <c r="K11" s="1">
        <f>E11+D11</f>
        <v>765</v>
      </c>
      <c r="L11">
        <f>I11 + J11</f>
        <v>765</v>
      </c>
      <c r="M11" s="1">
        <f>SUM(K11:L11)</f>
        <v>1530</v>
      </c>
      <c r="O11" t="s">
        <v>19</v>
      </c>
    </row>
    <row r="12" spans="1:15" x14ac:dyDescent="0.25">
      <c r="A12" t="s">
        <v>17</v>
      </c>
      <c r="B12" s="2" t="s">
        <v>15</v>
      </c>
      <c r="C12" s="1">
        <v>10000</v>
      </c>
      <c r="D12">
        <f>C12*0.062</f>
        <v>620</v>
      </c>
      <c r="E12">
        <f>C12 * 0.0145</f>
        <v>145</v>
      </c>
      <c r="F12">
        <v>0</v>
      </c>
      <c r="G12" s="1">
        <f xml:space="preserve"> C12 - (D12 + E12 + F12)</f>
        <v>9235</v>
      </c>
      <c r="I12">
        <f>C12 * 0.062</f>
        <v>620</v>
      </c>
      <c r="J12">
        <f>C12 * 0.0145</f>
        <v>145</v>
      </c>
      <c r="K12" s="1">
        <f>E12+D12</f>
        <v>765</v>
      </c>
      <c r="L12">
        <f>I12 + J12</f>
        <v>765</v>
      </c>
      <c r="M12" s="1">
        <f>SUM(K12:L12)</f>
        <v>1530</v>
      </c>
      <c r="O12" t="s">
        <v>19</v>
      </c>
    </row>
    <row r="13" spans="1:15" x14ac:dyDescent="0.25">
      <c r="A13" t="s">
        <v>17</v>
      </c>
      <c r="B13" s="2" t="s">
        <v>16</v>
      </c>
      <c r="C13" s="1">
        <v>10000</v>
      </c>
      <c r="D13">
        <f>C13*0.062</f>
        <v>620</v>
      </c>
      <c r="E13">
        <f>C13 * 0.0145</f>
        <v>145</v>
      </c>
      <c r="F13">
        <v>0</v>
      </c>
      <c r="G13" s="1">
        <f xml:space="preserve"> C13 - (D13 + E13 + F13)</f>
        <v>9235</v>
      </c>
      <c r="I13">
        <f>C13 * 0.062</f>
        <v>620</v>
      </c>
      <c r="J13">
        <f>C13 * 0.0145</f>
        <v>145</v>
      </c>
      <c r="K13" s="1">
        <f>E13+D13</f>
        <v>765</v>
      </c>
      <c r="L13">
        <f>I13 + J13</f>
        <v>765</v>
      </c>
      <c r="M13" s="1">
        <f>SUM(K13:L13)</f>
        <v>1530</v>
      </c>
      <c r="O13" t="s">
        <v>19</v>
      </c>
    </row>
    <row r="14" spans="1:15" x14ac:dyDescent="0.25">
      <c r="D14">
        <f>SUM(D10:D13)</f>
        <v>2480</v>
      </c>
      <c r="E14">
        <f>SUM(E10:E13)</f>
        <v>580</v>
      </c>
      <c r="F14">
        <f>SUM(F10:F13)</f>
        <v>0</v>
      </c>
      <c r="G14" s="1">
        <f>SUM(G10:G13)</f>
        <v>36940</v>
      </c>
      <c r="K14" s="1">
        <f>E14+D14</f>
        <v>3060</v>
      </c>
      <c r="O14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Taxes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Bohan</dc:creator>
  <cp:lastModifiedBy>Patrick Bohan</cp:lastModifiedBy>
  <dcterms:created xsi:type="dcterms:W3CDTF">2022-07-01T18:53:49Z</dcterms:created>
  <dcterms:modified xsi:type="dcterms:W3CDTF">2022-07-01T19:47:41Z</dcterms:modified>
</cp:coreProperties>
</file>